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<sst xmlns="http://schemas.openxmlformats.org/spreadsheetml/2006/main" count="119" uniqueCount="74">
  <si>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序号</t>
  </si>
  <si>
    <t>姓名</t>
  </si>
  <si>
    <t>性别</t>
  </si>
  <si>
    <t>民族</t>
  </si>
  <si>
    <t>报考单位</t>
  </si>
  <si>
    <t>报考岗位</t>
  </si>
  <si>
    <t>准考证号</t>
  </si>
  <si>
    <t>职业能力倾向测验卷面成绩</t>
  </si>
  <si>
    <t>综合应用能力卷面成绩</t>
  </si>
  <si>
    <t>笔试成绩＝（《综合应用能力》成绩÷1.5）×50%＋（《职业能力倾向测验》成绩÷1.5）×50%</t>
  </si>
  <si>
    <t>民族加分2.5分</t>
  </si>
  <si>
    <t>成绩</t>
  </si>
  <si>
    <t>组别</t>
  </si>
  <si>
    <t>面试成绩</t>
  </si>
  <si>
    <t>笔试成绩加权60%</t>
  </si>
  <si>
    <t>面试成绩加权40%</t>
  </si>
  <si>
    <t>总成绩</t>
  </si>
  <si>
    <t>名次</t>
  </si>
  <si>
    <t>王春胜</t>
  </si>
  <si>
    <t>男</t>
  </si>
  <si>
    <t>蒙古族</t>
  </si>
  <si>
    <t>阿尔山市第二小学</t>
  </si>
  <si>
    <t>体育教师（蒙汉兼通人员岗位）</t>
  </si>
  <si>
    <t>411522063807</t>
  </si>
  <si>
    <t>金燕</t>
  </si>
  <si>
    <t>女</t>
  </si>
  <si>
    <t>音乐教师（一般岗位）</t>
  </si>
  <si>
    <t>411522062717</t>
  </si>
  <si>
    <t>赵雨芃</t>
  </si>
  <si>
    <t>汉族</t>
  </si>
  <si>
    <t>阿尔山市第二幼儿园</t>
  </si>
  <si>
    <t>幼儿教师（一般岗位）</t>
  </si>
  <si>
    <t>411522062605</t>
  </si>
  <si>
    <t>石梦娇</t>
  </si>
  <si>
    <t>其他少数民族</t>
  </si>
  <si>
    <t>阿尔山市第一小学</t>
  </si>
  <si>
    <t>数学教师（项目人员岗位含大学生退役士兵）</t>
  </si>
  <si>
    <t>411522062713</t>
  </si>
  <si>
    <t>戚雪娇</t>
  </si>
  <si>
    <t>语文教师（一般岗位）</t>
  </si>
  <si>
    <t>411522062706</t>
  </si>
  <si>
    <t>康红梅</t>
  </si>
  <si>
    <t>阿尔山市第一幼儿园</t>
  </si>
  <si>
    <t>411522062603</t>
  </si>
  <si>
    <t>王鹏</t>
  </si>
  <si>
    <t>411522062529</t>
  </si>
  <si>
    <t>王月</t>
  </si>
  <si>
    <t>阿尔山市第一中学</t>
  </si>
  <si>
    <t>高中物理教师（一般岗位）</t>
  </si>
  <si>
    <t>411522062610</t>
  </si>
  <si>
    <t>刘子贤</t>
  </si>
  <si>
    <t>阿尔山市明水小学</t>
  </si>
  <si>
    <t>语文教师（项目人员岗位含大学生退役士兵）</t>
  </si>
  <si>
    <t>411522062625</t>
  </si>
  <si>
    <t>洪宇</t>
  </si>
  <si>
    <t>阿尔山市五岔沟学校</t>
  </si>
  <si>
    <t>初中地理教师（一般岗位）</t>
  </si>
  <si>
    <t>411522062613</t>
  </si>
  <si>
    <t>孔祥风</t>
  </si>
  <si>
    <t>小学信息技术教师（一般岗位）</t>
  </si>
  <si>
    <t>411522062619</t>
  </si>
  <si>
    <t>吴俊君</t>
  </si>
  <si>
    <t>美术教师（一般岗位）</t>
  </si>
  <si>
    <t>11120200626</t>
  </si>
  <si>
    <t>李雪松</t>
  </si>
  <si>
    <t>高中生物教师（一般岗位）</t>
  </si>
  <si>
    <t>11120200612</t>
  </si>
  <si>
    <t>卷面成绩</t>
  </si>
  <si>
    <t>笔试成绩</t>
  </si>
  <si>
    <t>彭兴华</t>
  </si>
  <si>
    <t>高中政治教师（一般岗位）</t>
  </si>
  <si>
    <t>11120200603</t>
  </si>
  <si>
    <t>2016年阿尔山市部分事业单位公考招聘教师岗位进入体检人员名单</t>
  </si>
  <si>
    <t>2016年阿尔山市部分学校公开招聘教师进入体检人员名单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</si>
</sst>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0_ "/>
    <numFmt numFmtId="181" formatCode="_ &quot;¥&quot;* #,##0.00_ ;_ &quot;¥&quot;* \-#,##0.00_ ;_ &quot;¥&quot;* \-??_ ;_ @_ "/>
    <numFmt numFmtId="182" formatCode="_ &quot;¥&quot;* #,##0_ ;_ &quot;¥&quot;* \-#,##0_ ;_ &quot;¥&quot;* \-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2" fillId="0" borderId="2" applyNumberFormat="0" applyFill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5" applyNumberFormat="0" applyFill="0" applyAlignment="0" applyProtection="0"/>
    <xf numFmtId="0" fontId="2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20" borderId="9" applyNumberFormat="0" applyAlignment="0" applyProtection="0"/>
    <xf numFmtId="0" fontId="25" fillId="8" borderId="9" applyNumberFormat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6" fillId="0" borderId="12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15" fillId="12" borderId="0" applyNumberFormat="0" applyBorder="0" applyAlignment="0" applyProtection="0"/>
    <xf numFmtId="0" fontId="27" fillId="12" borderId="0" applyNumberFormat="0" applyBorder="0" applyAlignment="0" applyProtection="0"/>
    <xf numFmtId="0" fontId="16" fillId="20" borderId="13" applyNumberFormat="0" applyAlignment="0" applyProtection="0"/>
    <xf numFmtId="0" fontId="16" fillId="8" borderId="13" applyNumberFormat="0" applyAlignment="0" applyProtection="0"/>
    <xf numFmtId="0" fontId="17" fillId="12" borderId="9" applyNumberFormat="0" applyAlignment="0" applyProtection="0"/>
    <xf numFmtId="0" fontId="17" fillId="11" borderId="9" applyNumberFormat="0" applyAlignment="0" applyProtection="0"/>
    <xf numFmtId="0" fontId="0" fillId="6" borderId="14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5" xfId="63" applyNumberFormat="1" applyFont="1" applyFill="1" applyBorder="1" applyAlignment="1" applyProtection="1">
      <alignment horizontal="center" vertical="center" wrapText="1"/>
      <protection/>
    </xf>
    <xf numFmtId="180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8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6" xfId="24"/>
    <cellStyle name="20% - 强调文字颜色 6 2" xfId="25"/>
    <cellStyle name="40% - 强调文字颜色 1" xfId="26"/>
    <cellStyle name="40% - 强调文字颜色 1 2" xfId="27"/>
    <cellStyle name="40% - 强调文字颜色 2" xfId="28"/>
    <cellStyle name="40% - 强调文字颜色 3" xfId="29"/>
    <cellStyle name="40% - 强调文字颜色 3 2" xfId="30"/>
    <cellStyle name="40% - 强调文字颜色 4" xfId="31"/>
    <cellStyle name="40% - 强调文字颜色 4 2" xfId="32"/>
    <cellStyle name="40% - 强调文字颜色 5" xfId="33"/>
    <cellStyle name="40% - 强调文字颜色 5 2" xfId="34"/>
    <cellStyle name="40% - 强调文字颜色 6" xfId="35"/>
    <cellStyle name="40% - 强调文字颜色 6 2" xfId="36"/>
    <cellStyle name="60% - 强调文字颜色 1" xfId="37"/>
    <cellStyle name="60% - 强调文字颜色 1 2" xfId="38"/>
    <cellStyle name="60% - 强调文字颜色 2" xfId="39"/>
    <cellStyle name="60% - 强调文字颜色 2 2" xfId="40"/>
    <cellStyle name="60% - 强调文字颜色 3" xfId="41"/>
    <cellStyle name="60% - 强调文字颜色 3 2" xfId="42"/>
    <cellStyle name="60% - 强调文字颜色 4" xfId="43"/>
    <cellStyle name="60% - 强调文字颜色 4 2" xfId="44"/>
    <cellStyle name="60% - 强调文字颜色 5" xfId="45"/>
    <cellStyle name="60% - 强调文字颜色 5 2" xfId="46"/>
    <cellStyle name="60% - 强调文字颜色 6" xfId="47"/>
    <cellStyle name="60% - 强调文字颜色 6 2" xfId="48"/>
    <cellStyle name="Percent" xfId="49"/>
    <cellStyle name="标题" xfId="50"/>
    <cellStyle name="标题 1" xfId="51"/>
    <cellStyle name="标题 1 2" xfId="52"/>
    <cellStyle name="标题 2" xfId="53"/>
    <cellStyle name="标题 2 2" xfId="54"/>
    <cellStyle name="标题 3" xfId="55"/>
    <cellStyle name="标题 3 2" xfId="56"/>
    <cellStyle name="标题 4" xfId="57"/>
    <cellStyle name="标题 4 2" xfId="58"/>
    <cellStyle name="标题 5" xfId="59"/>
    <cellStyle name="差" xfId="60"/>
    <cellStyle name="差 2" xfId="61"/>
    <cellStyle name="常规 2 10" xfId="62"/>
    <cellStyle name="常规_Sheet1" xfId="63"/>
    <cellStyle name="好" xfId="64"/>
    <cellStyle name="好 2" xfId="65"/>
    <cellStyle name="汇总" xfId="66"/>
    <cellStyle name="汇总 2" xfId="67"/>
    <cellStyle name="Currency" xfId="68"/>
    <cellStyle name="Currency [0]" xfId="69"/>
    <cellStyle name="计算" xfId="70"/>
    <cellStyle name="计算 2" xfId="71"/>
    <cellStyle name="检查单元格" xfId="72"/>
    <cellStyle name="解释性文本" xfId="73"/>
    <cellStyle name="警告文本" xfId="74"/>
    <cellStyle name="链接单元格" xfId="75"/>
    <cellStyle name="链接单元格 2" xfId="76"/>
    <cellStyle name="Comma" xfId="77"/>
    <cellStyle name="Comma [0]" xfId="78"/>
    <cellStyle name="强调文字颜色 1" xfId="79"/>
    <cellStyle name="强调文字颜色 1 2" xfId="80"/>
    <cellStyle name="强调文字颜色 2" xfId="81"/>
    <cellStyle name="强调文字颜色 2 2" xfId="82"/>
    <cellStyle name="强调文字颜色 3" xfId="83"/>
    <cellStyle name="强调文字颜色 3 2" xfId="84"/>
    <cellStyle name="强调文字颜色 4" xfId="85"/>
    <cellStyle name="强调文字颜色 4 2" xfId="86"/>
    <cellStyle name="强调文字颜色 5" xfId="87"/>
    <cellStyle name="强调文字颜色 6" xfId="88"/>
    <cellStyle name="强调文字颜色 6 2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14" sqref="A14:O14"/>
    </sheetView>
  </sheetViews>
  <sheetFormatPr defaultColWidth="9.00390625" defaultRowHeight="14.25"/>
  <cols>
    <col min="1" max="1" width="4.125" style="5" customWidth="1"/>
    <col min="2" max="2" width="8.00390625" style="5" bestFit="1" customWidth="1"/>
    <col min="3" max="3" width="3.00390625" style="5" customWidth="1"/>
    <col min="4" max="4" width="6.125" style="5" customWidth="1"/>
    <col min="5" max="5" width="16.00390625" style="5" customWidth="1"/>
    <col min="6" max="6" width="17.375" style="5" customWidth="1"/>
    <col min="7" max="7" width="5.625" style="5" customWidth="1"/>
    <col min="8" max="8" width="4.375" style="5" customWidth="1"/>
    <col min="9" max="9" width="4.125" style="5" customWidth="1"/>
    <col min="10" max="10" width="8.25390625" style="5" customWidth="1"/>
    <col min="11" max="11" width="4.625" style="5" customWidth="1"/>
    <col min="12" max="12" width="6.875" style="5" customWidth="1"/>
    <col min="13" max="13" width="5.00390625" style="5" bestFit="1" customWidth="1"/>
    <col min="14" max="14" width="5.125" style="5" customWidth="1"/>
    <col min="15" max="15" width="5.625" style="5" customWidth="1"/>
    <col min="16" max="16" width="5.75390625" style="5" customWidth="1"/>
    <col min="17" max="17" width="6.75390625" style="5" customWidth="1"/>
    <col min="18" max="18" width="3.125" style="5" customWidth="1"/>
    <col min="19" max="19" width="9.00390625" style="5" bestFit="1" customWidth="1"/>
    <col min="20" max="16384" width="9.00390625" style="5" customWidth="1"/>
  </cols>
  <sheetData>
    <row r="1" spans="1:18" ht="69.75" customHeight="1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6" customFormat="1" ht="150.75" customHeight="1">
      <c r="A2" s="4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ht="36">
      <c r="A3" s="7">
        <v>1</v>
      </c>
      <c r="B3" s="8" t="s">
        <v>18</v>
      </c>
      <c r="C3" s="8" t="s">
        <v>19</v>
      </c>
      <c r="D3" s="9" t="s">
        <v>20</v>
      </c>
      <c r="E3" s="8" t="s">
        <v>21</v>
      </c>
      <c r="F3" s="8" t="s">
        <v>22</v>
      </c>
      <c r="G3" s="8" t="s">
        <v>23</v>
      </c>
      <c r="H3" s="8">
        <v>62</v>
      </c>
      <c r="I3" s="8">
        <v>68</v>
      </c>
      <c r="J3" s="10">
        <v>43.333333333333336</v>
      </c>
      <c r="K3" s="7">
        <v>2.5</v>
      </c>
      <c r="L3" s="11">
        <f aca="true" t="shared" si="0" ref="L3:L13">J3+K3</f>
        <v>45.833333333333336</v>
      </c>
      <c r="M3" s="7">
        <v>1</v>
      </c>
      <c r="N3" s="7">
        <v>87</v>
      </c>
      <c r="O3" s="7">
        <f aca="true" t="shared" si="1" ref="O3:O13">L3*0.6</f>
        <v>27.5</v>
      </c>
      <c r="P3" s="7">
        <f aca="true" t="shared" si="2" ref="P3:P13">N3*0.4</f>
        <v>34.800000000000004</v>
      </c>
      <c r="Q3" s="7">
        <f aca="true" t="shared" si="3" ref="Q3:Q13">O3+P3</f>
        <v>62.300000000000004</v>
      </c>
      <c r="R3" s="7">
        <v>1</v>
      </c>
    </row>
    <row r="4" spans="1:18" ht="36">
      <c r="A4" s="7">
        <v>2</v>
      </c>
      <c r="B4" s="8" t="s">
        <v>24</v>
      </c>
      <c r="C4" s="8" t="s">
        <v>25</v>
      </c>
      <c r="D4" s="9" t="s">
        <v>20</v>
      </c>
      <c r="E4" s="8" t="s">
        <v>21</v>
      </c>
      <c r="F4" s="8" t="s">
        <v>26</v>
      </c>
      <c r="G4" s="8" t="s">
        <v>27</v>
      </c>
      <c r="H4" s="8">
        <v>92.5</v>
      </c>
      <c r="I4" s="8">
        <v>69</v>
      </c>
      <c r="J4" s="10">
        <v>53.83333333333333</v>
      </c>
      <c r="K4" s="7">
        <v>2.5</v>
      </c>
      <c r="L4" s="11">
        <f t="shared" si="0"/>
        <v>56.33333333333333</v>
      </c>
      <c r="M4" s="7">
        <v>3</v>
      </c>
      <c r="N4" s="7">
        <v>87</v>
      </c>
      <c r="O4" s="7">
        <f t="shared" si="1"/>
        <v>33.8</v>
      </c>
      <c r="P4" s="7">
        <f t="shared" si="2"/>
        <v>34.800000000000004</v>
      </c>
      <c r="Q4" s="7">
        <f t="shared" si="3"/>
        <v>68.6</v>
      </c>
      <c r="R4" s="7">
        <v>1</v>
      </c>
    </row>
    <row r="5" spans="1:18" ht="36">
      <c r="A5" s="7">
        <v>3</v>
      </c>
      <c r="B5" s="8" t="s">
        <v>28</v>
      </c>
      <c r="C5" s="8" t="s">
        <v>25</v>
      </c>
      <c r="D5" s="9" t="s">
        <v>29</v>
      </c>
      <c r="E5" s="8" t="s">
        <v>30</v>
      </c>
      <c r="F5" s="8" t="s">
        <v>31</v>
      </c>
      <c r="G5" s="8" t="s">
        <v>32</v>
      </c>
      <c r="H5" s="8">
        <v>81</v>
      </c>
      <c r="I5" s="8">
        <v>96</v>
      </c>
      <c r="J5" s="10">
        <v>59</v>
      </c>
      <c r="K5" s="7"/>
      <c r="L5" s="11">
        <f t="shared" si="0"/>
        <v>59</v>
      </c>
      <c r="M5" s="7">
        <v>2</v>
      </c>
      <c r="N5" s="7">
        <v>91.64</v>
      </c>
      <c r="O5" s="7">
        <f t="shared" si="1"/>
        <v>35.4</v>
      </c>
      <c r="P5" s="7">
        <f t="shared" si="2"/>
        <v>36.656</v>
      </c>
      <c r="Q5" s="7">
        <f t="shared" si="3"/>
        <v>72.056</v>
      </c>
      <c r="R5" s="7">
        <v>1</v>
      </c>
    </row>
    <row r="6" spans="1:18" ht="36">
      <c r="A6" s="7">
        <v>4</v>
      </c>
      <c r="B6" s="8" t="s">
        <v>33</v>
      </c>
      <c r="C6" s="8" t="s">
        <v>25</v>
      </c>
      <c r="D6" s="9" t="s">
        <v>34</v>
      </c>
      <c r="E6" s="8" t="s">
        <v>35</v>
      </c>
      <c r="F6" s="8" t="s">
        <v>36</v>
      </c>
      <c r="G6" s="8" t="s">
        <v>37</v>
      </c>
      <c r="H6" s="8">
        <v>81.5</v>
      </c>
      <c r="I6" s="8">
        <v>81</v>
      </c>
      <c r="J6" s="10">
        <v>54.16666666666667</v>
      </c>
      <c r="K6" s="7"/>
      <c r="L6" s="11">
        <f t="shared" si="0"/>
        <v>54.16666666666667</v>
      </c>
      <c r="M6" s="7">
        <v>1</v>
      </c>
      <c r="N6" s="7">
        <v>84.8</v>
      </c>
      <c r="O6" s="7">
        <f t="shared" si="1"/>
        <v>32.5</v>
      </c>
      <c r="P6" s="7">
        <f t="shared" si="2"/>
        <v>33.92</v>
      </c>
      <c r="Q6" s="7">
        <f t="shared" si="3"/>
        <v>66.42</v>
      </c>
      <c r="R6" s="7">
        <v>1</v>
      </c>
    </row>
    <row r="7" spans="1:18" ht="36">
      <c r="A7" s="7">
        <v>5</v>
      </c>
      <c r="B7" s="8" t="s">
        <v>38</v>
      </c>
      <c r="C7" s="8" t="s">
        <v>25</v>
      </c>
      <c r="D7" s="9" t="s">
        <v>29</v>
      </c>
      <c r="E7" s="8" t="s">
        <v>35</v>
      </c>
      <c r="F7" s="8" t="s">
        <v>39</v>
      </c>
      <c r="G7" s="8" t="s">
        <v>40</v>
      </c>
      <c r="H7" s="8">
        <v>98.5</v>
      </c>
      <c r="I7" s="8">
        <v>101.5</v>
      </c>
      <c r="J7" s="10">
        <v>66.66666666666667</v>
      </c>
      <c r="K7" s="7"/>
      <c r="L7" s="11">
        <f t="shared" si="0"/>
        <v>66.66666666666667</v>
      </c>
      <c r="M7" s="7">
        <v>1</v>
      </c>
      <c r="N7" s="7">
        <v>84</v>
      </c>
      <c r="O7" s="7">
        <f t="shared" si="1"/>
        <v>40</v>
      </c>
      <c r="P7" s="7">
        <f t="shared" si="2"/>
        <v>33.6</v>
      </c>
      <c r="Q7" s="7">
        <f t="shared" si="3"/>
        <v>73.6</v>
      </c>
      <c r="R7" s="7">
        <v>1</v>
      </c>
    </row>
    <row r="8" spans="1:18" ht="36">
      <c r="A8" s="7">
        <v>6</v>
      </c>
      <c r="B8" s="8" t="s">
        <v>41</v>
      </c>
      <c r="C8" s="8" t="s">
        <v>25</v>
      </c>
      <c r="D8" s="9" t="s">
        <v>29</v>
      </c>
      <c r="E8" s="8" t="s">
        <v>42</v>
      </c>
      <c r="F8" s="8" t="s">
        <v>31</v>
      </c>
      <c r="G8" s="8" t="s">
        <v>43</v>
      </c>
      <c r="H8" s="8">
        <v>88</v>
      </c>
      <c r="I8" s="8">
        <v>88.5</v>
      </c>
      <c r="J8" s="10">
        <v>58.83333333333333</v>
      </c>
      <c r="K8" s="7"/>
      <c r="L8" s="11">
        <f t="shared" si="0"/>
        <v>58.83333333333333</v>
      </c>
      <c r="M8" s="7">
        <v>2</v>
      </c>
      <c r="N8" s="7">
        <v>90.76</v>
      </c>
      <c r="O8" s="7">
        <f t="shared" si="1"/>
        <v>35.3</v>
      </c>
      <c r="P8" s="7">
        <f t="shared" si="2"/>
        <v>36.304</v>
      </c>
      <c r="Q8" s="7">
        <f t="shared" si="3"/>
        <v>71.604</v>
      </c>
      <c r="R8" s="7">
        <v>1</v>
      </c>
    </row>
    <row r="9" spans="1:18" ht="36">
      <c r="A9" s="7">
        <v>7</v>
      </c>
      <c r="B9" s="8" t="s">
        <v>44</v>
      </c>
      <c r="C9" s="8" t="s">
        <v>25</v>
      </c>
      <c r="D9" s="9" t="s">
        <v>29</v>
      </c>
      <c r="E9" s="8" t="s">
        <v>42</v>
      </c>
      <c r="F9" s="8" t="s">
        <v>31</v>
      </c>
      <c r="G9" s="8" t="s">
        <v>45</v>
      </c>
      <c r="H9" s="8">
        <v>83.5</v>
      </c>
      <c r="I9" s="8">
        <v>99</v>
      </c>
      <c r="J9" s="10">
        <v>60.83333333333333</v>
      </c>
      <c r="K9" s="7"/>
      <c r="L9" s="11">
        <f t="shared" si="0"/>
        <v>60.83333333333333</v>
      </c>
      <c r="M9" s="7">
        <v>2</v>
      </c>
      <c r="N9" s="7">
        <v>85.16</v>
      </c>
      <c r="O9" s="7">
        <f t="shared" si="1"/>
        <v>36.49999999999999</v>
      </c>
      <c r="P9" s="7">
        <f t="shared" si="2"/>
        <v>34.064</v>
      </c>
      <c r="Q9" s="7">
        <f t="shared" si="3"/>
        <v>70.564</v>
      </c>
      <c r="R9" s="7">
        <v>2</v>
      </c>
    </row>
    <row r="10" spans="1:18" ht="36">
      <c r="A10" s="7">
        <v>8</v>
      </c>
      <c r="B10" s="8" t="s">
        <v>46</v>
      </c>
      <c r="C10" s="8" t="s">
        <v>25</v>
      </c>
      <c r="D10" s="9" t="s">
        <v>29</v>
      </c>
      <c r="E10" s="8" t="s">
        <v>47</v>
      </c>
      <c r="F10" s="8" t="s">
        <v>48</v>
      </c>
      <c r="G10" s="8" t="s">
        <v>49</v>
      </c>
      <c r="H10" s="8">
        <v>99</v>
      </c>
      <c r="I10" s="8">
        <v>91.5</v>
      </c>
      <c r="J10" s="10">
        <v>63.5</v>
      </c>
      <c r="K10" s="7"/>
      <c r="L10" s="11">
        <f t="shared" si="0"/>
        <v>63.5</v>
      </c>
      <c r="M10" s="7">
        <v>2</v>
      </c>
      <c r="N10" s="7">
        <v>90.8</v>
      </c>
      <c r="O10" s="7">
        <f t="shared" si="1"/>
        <v>38.1</v>
      </c>
      <c r="P10" s="7">
        <f t="shared" si="2"/>
        <v>36.32</v>
      </c>
      <c r="Q10" s="7">
        <f t="shared" si="3"/>
        <v>74.42</v>
      </c>
      <c r="R10" s="7">
        <v>1</v>
      </c>
    </row>
    <row r="11" spans="1:18" ht="36">
      <c r="A11" s="7">
        <v>9</v>
      </c>
      <c r="B11" s="8" t="s">
        <v>50</v>
      </c>
      <c r="C11" s="8" t="s">
        <v>25</v>
      </c>
      <c r="D11" s="9" t="s">
        <v>20</v>
      </c>
      <c r="E11" s="8" t="s">
        <v>51</v>
      </c>
      <c r="F11" s="8" t="s">
        <v>52</v>
      </c>
      <c r="G11" s="8" t="s">
        <v>53</v>
      </c>
      <c r="H11" s="8">
        <v>85.5</v>
      </c>
      <c r="I11" s="8">
        <v>87.5</v>
      </c>
      <c r="J11" s="10">
        <v>57.66666666666667</v>
      </c>
      <c r="K11" s="7">
        <v>2.5</v>
      </c>
      <c r="L11" s="11">
        <f t="shared" si="0"/>
        <v>60.16666666666667</v>
      </c>
      <c r="M11" s="7">
        <v>1</v>
      </c>
      <c r="N11" s="7">
        <v>88.2</v>
      </c>
      <c r="O11" s="7">
        <f t="shared" si="1"/>
        <v>36.1</v>
      </c>
      <c r="P11" s="7">
        <f t="shared" si="2"/>
        <v>35.28</v>
      </c>
      <c r="Q11" s="7">
        <f t="shared" si="3"/>
        <v>71.38</v>
      </c>
      <c r="R11" s="7">
        <v>1</v>
      </c>
    </row>
    <row r="12" spans="1:18" ht="36">
      <c r="A12" s="7">
        <v>10</v>
      </c>
      <c r="B12" s="8" t="s">
        <v>54</v>
      </c>
      <c r="C12" s="8" t="s">
        <v>25</v>
      </c>
      <c r="D12" s="9" t="s">
        <v>29</v>
      </c>
      <c r="E12" s="8" t="s">
        <v>55</v>
      </c>
      <c r="F12" s="8" t="s">
        <v>56</v>
      </c>
      <c r="G12" s="8" t="s">
        <v>57</v>
      </c>
      <c r="H12" s="8">
        <v>85</v>
      </c>
      <c r="I12" s="8">
        <v>90</v>
      </c>
      <c r="J12" s="10">
        <v>58.33333333333333</v>
      </c>
      <c r="K12" s="7"/>
      <c r="L12" s="11">
        <f t="shared" si="0"/>
        <v>58.33333333333333</v>
      </c>
      <c r="M12" s="7">
        <v>2</v>
      </c>
      <c r="N12" s="7">
        <v>82.8</v>
      </c>
      <c r="O12" s="7">
        <f t="shared" si="1"/>
        <v>34.99999999999999</v>
      </c>
      <c r="P12" s="7">
        <f t="shared" si="2"/>
        <v>33.12</v>
      </c>
      <c r="Q12" s="7">
        <f t="shared" si="3"/>
        <v>68.11999999999999</v>
      </c>
      <c r="R12" s="7">
        <v>1</v>
      </c>
    </row>
    <row r="13" spans="1:18" ht="36">
      <c r="A13" s="7">
        <v>11</v>
      </c>
      <c r="B13" s="8" t="s">
        <v>58</v>
      </c>
      <c r="C13" s="8" t="s">
        <v>25</v>
      </c>
      <c r="D13" s="9" t="s">
        <v>20</v>
      </c>
      <c r="E13" s="8" t="s">
        <v>55</v>
      </c>
      <c r="F13" s="8" t="s">
        <v>59</v>
      </c>
      <c r="G13" s="8" t="s">
        <v>60</v>
      </c>
      <c r="H13" s="8">
        <v>84.5</v>
      </c>
      <c r="I13" s="8">
        <v>76.5</v>
      </c>
      <c r="J13" s="10">
        <v>53.66666666666667</v>
      </c>
      <c r="K13" s="7">
        <v>2.5</v>
      </c>
      <c r="L13" s="11">
        <f t="shared" si="0"/>
        <v>56.16666666666667</v>
      </c>
      <c r="M13" s="7">
        <v>1</v>
      </c>
      <c r="N13" s="7">
        <v>85.8</v>
      </c>
      <c r="O13" s="7">
        <f t="shared" si="1"/>
        <v>33.7</v>
      </c>
      <c r="P13" s="7">
        <f t="shared" si="2"/>
        <v>34.32</v>
      </c>
      <c r="Q13" s="7">
        <f t="shared" si="3"/>
        <v>68.02000000000001</v>
      </c>
      <c r="R13" s="7">
        <v>1</v>
      </c>
    </row>
    <row r="14" spans="1:15" ht="25.5">
      <c r="A14" s="13" t="s">
        <v>73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48">
      <c r="A15" s="14" t="s">
        <v>0</v>
      </c>
      <c r="B15" s="14" t="s">
        <v>1</v>
      </c>
      <c r="C15" s="14" t="s">
        <v>2</v>
      </c>
      <c r="D15" s="14" t="s">
        <v>3</v>
      </c>
      <c r="E15" s="15" t="s">
        <v>4</v>
      </c>
      <c r="F15" s="15" t="s">
        <v>5</v>
      </c>
      <c r="G15" s="14" t="s">
        <v>6</v>
      </c>
      <c r="H15" s="14" t="s">
        <v>67</v>
      </c>
      <c r="I15" s="14" t="s">
        <v>10</v>
      </c>
      <c r="J15" s="14" t="s">
        <v>68</v>
      </c>
      <c r="K15" s="14" t="s">
        <v>13</v>
      </c>
      <c r="L15" s="14" t="s">
        <v>14</v>
      </c>
      <c r="M15" s="14" t="s">
        <v>15</v>
      </c>
      <c r="N15" s="14" t="s">
        <v>16</v>
      </c>
      <c r="O15" s="14" t="s">
        <v>17</v>
      </c>
    </row>
    <row r="16" spans="1:15" ht="36">
      <c r="A16" s="16">
        <v>1</v>
      </c>
      <c r="B16" s="16" t="s">
        <v>61</v>
      </c>
      <c r="C16" s="16" t="s">
        <v>25</v>
      </c>
      <c r="D16" s="16" t="s">
        <v>20</v>
      </c>
      <c r="E16" s="16" t="s">
        <v>21</v>
      </c>
      <c r="F16" s="16" t="s">
        <v>62</v>
      </c>
      <c r="G16" s="16" t="s">
        <v>63</v>
      </c>
      <c r="H16" s="16">
        <v>73</v>
      </c>
      <c r="I16" s="16">
        <v>2.5</v>
      </c>
      <c r="J16" s="16">
        <v>75.5</v>
      </c>
      <c r="K16" s="16">
        <v>85</v>
      </c>
      <c r="L16" s="16">
        <v>45.3</v>
      </c>
      <c r="M16" s="16">
        <v>34</v>
      </c>
      <c r="N16" s="16">
        <v>79.3</v>
      </c>
      <c r="O16" s="16">
        <v>1</v>
      </c>
    </row>
    <row r="17" spans="1:15" ht="36">
      <c r="A17" s="16">
        <v>2</v>
      </c>
      <c r="B17" s="16" t="s">
        <v>64</v>
      </c>
      <c r="C17" s="16" t="s">
        <v>19</v>
      </c>
      <c r="D17" s="16" t="s">
        <v>29</v>
      </c>
      <c r="E17" s="16" t="s">
        <v>47</v>
      </c>
      <c r="F17" s="16" t="s">
        <v>65</v>
      </c>
      <c r="G17" s="16" t="s">
        <v>66</v>
      </c>
      <c r="H17" s="16">
        <v>74.2</v>
      </c>
      <c r="I17" s="16"/>
      <c r="J17" s="16">
        <v>74.2</v>
      </c>
      <c r="K17" s="16">
        <v>83.2</v>
      </c>
      <c r="L17" s="16">
        <v>44.52</v>
      </c>
      <c r="M17" s="16">
        <v>33.28</v>
      </c>
      <c r="N17" s="16">
        <v>77.80000000000001</v>
      </c>
      <c r="O17" s="16">
        <v>1</v>
      </c>
    </row>
    <row r="18" spans="1:15" ht="36">
      <c r="A18" s="16">
        <v>3</v>
      </c>
      <c r="B18" s="16" t="s">
        <v>69</v>
      </c>
      <c r="C18" s="16" t="s">
        <v>19</v>
      </c>
      <c r="D18" s="16" t="s">
        <v>29</v>
      </c>
      <c r="E18" s="16" t="s">
        <v>47</v>
      </c>
      <c r="F18" s="16" t="s">
        <v>70</v>
      </c>
      <c r="G18" s="16" t="s">
        <v>71</v>
      </c>
      <c r="H18" s="16">
        <v>70.6</v>
      </c>
      <c r="I18" s="16"/>
      <c r="J18" s="16">
        <v>70.6</v>
      </c>
      <c r="K18" s="16">
        <v>86</v>
      </c>
      <c r="L18" s="16">
        <v>42.35999999999999</v>
      </c>
      <c r="M18" s="16">
        <v>34.4</v>
      </c>
      <c r="N18" s="16">
        <v>76.75999999999999</v>
      </c>
      <c r="O18" s="16">
        <v>1</v>
      </c>
    </row>
  </sheetData>
  <sheetProtection/>
  <mergeCells count="2">
    <mergeCell ref="A1:R1"/>
    <mergeCell ref="A14:O14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2016-08-27T09:23:09Z</cp:lastPrinted>
  <dcterms:created xsi:type="dcterms:W3CDTF">2016-08-23T00:55:54Z</dcterms:created>
  <dcterms:modified xsi:type="dcterms:W3CDTF">2016-09-05T00:38:17Z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